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3_50x21\"/>
    </mc:Choice>
  </mc:AlternateContent>
  <xr:revisionPtr revIDLastSave="0" documentId="13_ncr:1_{7E33E763-A13C-41A1-A6C0-C03E898BBC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" l="1"/>
  <c r="J36" i="1"/>
  <c r="J35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33" i="1" l="1"/>
  <c r="J40" i="1" s="1"/>
</calcChain>
</file>

<file path=xl/sharedStrings.xml><?xml version="1.0" encoding="utf-8"?>
<sst xmlns="http://schemas.openxmlformats.org/spreadsheetml/2006/main" count="81" uniqueCount="60">
  <si>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</si>
  <si>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</si>
  <si>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</si>
  <si>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</si>
  <si>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</si>
  <si>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</si>
  <si>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</si>
  <si>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</si>
  <si>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</si>
  <si>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</si>
  <si>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</si>
  <si>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</si>
  <si>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</si>
  <si>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</si>
  <si>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</si>
  <si>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</si>
  <si>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</si>
  <si>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</si>
  <si>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</si>
  <si>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</si>
  <si>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</si>
  <si>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</si>
  <si>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</si>
  <si>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</si>
  <si>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</si>
  <si>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</si>
  <si>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</si>
  <si>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</si>
  <si>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</si>
  <si>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</si>
  <si>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</si>
  <si>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</si>
  <si>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4,5x70 mm anticorrosión</t>
  </si>
  <si>
    <t>Tornillo 3,5x35 mm anticorrosión</t>
  </si>
  <si>
    <t>Tornillo 4,8x38 mm anticorrosión</t>
  </si>
  <si>
    <t>SUMA TOTAL</t>
  </si>
  <si>
    <t>Gancho inox 70 mm AISI 304</t>
  </si>
  <si>
    <t>Espuma de poliuretano Verea V-100</t>
  </si>
  <si>
    <t>Perfil de cumbrera</t>
  </si>
  <si>
    <t>Unión perfil de cumbrera</t>
  </si>
  <si>
    <t>Conjunto pletina GEOMET 500B</t>
  </si>
  <si>
    <t>Placa asfáltica Onduline Bajo Teja DRS BT150 Plus, compuesta por una armadura base de fibras (minerales y vegetales) y resinas termoestables saturadas en asfalto a altas temperaturas. La mezcla está pintada con pigmentos inorgánicos., de perfil ondulado y color negro, a base de fibras minerales y vegetales saturadas con una emulsión bituminosa a altas temperaturas, según UNE-EN 534.</t>
  </si>
  <si>
    <t>Fijación de teja sobre Onduline</t>
  </si>
  <si>
    <t xml:space="preserve">Grapa sujeción teja cumbrera inox AISI 316 </t>
  </si>
  <si>
    <t>Teja cerámica curva marca Verea, de medidas 500x210x160 mm, acabado con coloración en masa Rojo, según UNE-EN 1304.</t>
  </si>
  <si>
    <t>Teja cerámica curva de alero marca Verea, de medidas 500x210x160 mm, acabado con coloración en masa Rojo, según UNE-EN 1304.</t>
  </si>
  <si>
    <t>Remate lateral recto derecho marca Verea, acabado con coloración en masa Rojo, para tejas curvas, según UNE-EN 1304.</t>
  </si>
  <si>
    <t>Remate lateral recto izquierdo marca Verea, acabado con coloración en masa Rojo, para tejas curvas, según UNE-EN 1304.</t>
  </si>
  <si>
    <t>Peine de alero, modelo ITC 20 de Verea, formado por chapa perforada de acero inoxidable AISI 304, para placa de Onduline modelo BT150 Plus, suministrado en perfiles de 1 m de longitud.</t>
  </si>
  <si>
    <t>Perfil de acero prelacado (goterón) marca Verea, de 2000x95x0,7 mm.</t>
  </si>
  <si>
    <t>Teja curva de cumbrera marca Verea de dimensiones 500x210x160 o 500x230x160 mm, acabado con coloración en masa Rojo, para tejas curvas, según UNE-EN 1304.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</si>
  <si>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</si>
  <si>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</si>
  <si>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</si>
  <si>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Sistema de cubierta inclinada "Verea System" configuración TVO con teja curva 50x21 sobre placa asfáltica</t>
  </si>
  <si>
    <t>Sistema de cubierta inclinada "Verea System" con teja curva cerámica 50x21 según DIT 622p/22 con una pendiente media del 30%. FORMACIÓN DE PENDIENTES: forjado inclinado de hormigón; IMPERMEABILIZACIÓN:  placas bajo teja compuestas por una armadura base de fibras (minerales y vegetales) y resinas termoestables saturadas en asfalto a altas temperaturas,pintada con pigmentos inorgánicos tipo Onduline BT-150 Plus según norma UNE-EN 534, fijadas mecánicamente al soporte; COBERTURA: tejas cerámicas curvas Verea, acabado color en masa rojo, dimensiones 500x210x160 mm, resistencia a la helada mínima de 500 ciclos según norma UNE-EN 539-2, colocadas sobre la placa de fibrocemento en seco mediante distintos elementos de fijación entre los que se incluyen ganchos, tornillos y grapas. Se utilizará espuma de poliuretano Verea V-100 como elemento posicionador de las tejas. Incluye sistema de cumbrera ventilado (con todos sus componentes), peine de alero de acero inoxidable modelo ITC20, piezas especiales de cobertura y resolución de puntos singulares. El precio no incluye el forjado de hormigón.</t>
  </si>
  <si>
    <t>Lámina cumbrera impermeable transpirable BM3 marca Verea, suministrada en rollos de 0,375x50 m de longitud.</t>
  </si>
  <si>
    <t>Cuña cerámica grande marca Verea, acabado con coloración en masa Rojo, según UNE-EN 1304.</t>
  </si>
  <si>
    <r>
      <rPr>
        <b/>
        <sz val="8.25"/>
        <rFont val="Arial"/>
        <family val="2"/>
      </rPr>
      <t>Precio
unitario</t>
    </r>
  </si>
  <si>
    <t>QTVS5021O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</si>
</sst>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center"/>
    </xf>
    <xf numFmtId="2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1" bestFit="1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3.5" customHeight="1" x14ac:dyDescent="0.2">
      <c r="A3" s="12" t="s">
        <v>59</v>
      </c>
      <c r="B3" s="17" t="s">
        <v>1</v>
      </c>
      <c r="C3" s="17"/>
      <c r="D3" s="18" t="s">
        <v>54</v>
      </c>
      <c r="E3" s="18"/>
      <c r="F3" s="18"/>
      <c r="G3" s="18"/>
      <c r="H3" s="18"/>
      <c r="I3" s="18"/>
      <c r="J3" s="18"/>
    </row>
    <row r="4" spans="1:10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80.400000000000006" customHeight="1" x14ac:dyDescent="0.2">
      <c r="A5" s="19" t="s">
        <v>55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4" customHeight="1" x14ac:dyDescent="0.2">
      <c r="A8" s="20" t="s">
        <v>2</v>
      </c>
      <c r="B8" s="20"/>
      <c r="C8" s="20" t="s">
        <v>3</v>
      </c>
      <c r="D8" s="20"/>
      <c r="E8" s="20" t="s">
        <v>4</v>
      </c>
      <c r="F8" s="20"/>
      <c r="G8" s="21" t="s">
        <v>5</v>
      </c>
      <c r="H8" s="21"/>
      <c r="I8" s="6" t="s">
        <v>58</v>
      </c>
      <c r="J8" s="6" t="s">
        <v>6</v>
      </c>
    </row>
    <row r="9" spans="1:10" ht="13.5" customHeight="1" x14ac:dyDescent="0.2">
      <c r="A9" s="22">
        <v>1</v>
      </c>
      <c r="B9" s="22"/>
      <c r="C9" s="22"/>
      <c r="D9" s="22"/>
      <c r="E9" s="23" t="s">
        <v>7</v>
      </c>
      <c r="F9" s="23"/>
      <c r="G9" s="23"/>
      <c r="H9" s="23"/>
      <c r="I9" s="7"/>
      <c r="J9" s="7"/>
    </row>
    <row r="10" spans="1:10" ht="59.25" customHeight="1" x14ac:dyDescent="0.2">
      <c r="A10" s="13">
        <v>13502005</v>
      </c>
      <c r="B10" s="13"/>
      <c r="C10" s="15" t="s">
        <v>8</v>
      </c>
      <c r="D10" s="15"/>
      <c r="E10" s="13" t="s">
        <v>41</v>
      </c>
      <c r="F10" s="13"/>
      <c r="G10" s="14">
        <v>0.55600000000000005</v>
      </c>
      <c r="H10" s="14"/>
      <c r="I10" s="9">
        <v>22.53</v>
      </c>
      <c r="J10" s="9">
        <f>G10*I10</f>
        <v>12.526680000000002</v>
      </c>
    </row>
    <row r="11" spans="1:10" ht="22.2" customHeight="1" x14ac:dyDescent="0.2">
      <c r="A11" s="13">
        <v>310501</v>
      </c>
      <c r="B11" s="13"/>
      <c r="C11" s="15" t="s">
        <v>8</v>
      </c>
      <c r="D11" s="15"/>
      <c r="E11" s="13" t="s">
        <v>44</v>
      </c>
      <c r="F11" s="13"/>
      <c r="G11" s="14">
        <v>18.600000000000001</v>
      </c>
      <c r="H11" s="14"/>
      <c r="I11" s="9">
        <v>0.92</v>
      </c>
      <c r="J11" s="9">
        <f t="shared" ref="J11:J32" si="0">G11*I11</f>
        <v>17.112000000000002</v>
      </c>
    </row>
    <row r="12" spans="1:10" ht="11.4" customHeight="1" x14ac:dyDescent="0.2">
      <c r="A12" s="13">
        <v>13102001</v>
      </c>
      <c r="B12" s="13"/>
      <c r="C12" s="15" t="s">
        <v>8</v>
      </c>
      <c r="D12" s="15"/>
      <c r="E12" s="13" t="s">
        <v>37</v>
      </c>
      <c r="F12" s="13"/>
      <c r="G12" s="14">
        <v>0.25</v>
      </c>
      <c r="H12" s="14"/>
      <c r="I12" s="9">
        <v>7</v>
      </c>
      <c r="J12" s="9">
        <f t="shared" si="0"/>
        <v>1.75</v>
      </c>
    </row>
    <row r="13" spans="1:10" ht="12.6" customHeight="1" x14ac:dyDescent="0.2">
      <c r="A13" s="13">
        <v>13101003</v>
      </c>
      <c r="B13" s="13"/>
      <c r="C13" s="15" t="s">
        <v>8</v>
      </c>
      <c r="D13" s="15"/>
      <c r="E13" s="13" t="s">
        <v>36</v>
      </c>
      <c r="F13" s="13"/>
      <c r="G13" s="14">
        <v>8.81</v>
      </c>
      <c r="H13" s="14"/>
      <c r="I13" s="9">
        <v>7.0000000000000007E-2</v>
      </c>
      <c r="J13" s="9">
        <f t="shared" si="0"/>
        <v>0.61670000000000014</v>
      </c>
    </row>
    <row r="14" spans="1:10" ht="22.2" customHeight="1" x14ac:dyDescent="0.2">
      <c r="A14" s="13">
        <v>340501</v>
      </c>
      <c r="B14" s="13"/>
      <c r="C14" s="15" t="s">
        <v>8</v>
      </c>
      <c r="D14" s="15"/>
      <c r="E14" s="13" t="s">
        <v>45</v>
      </c>
      <c r="F14" s="13"/>
      <c r="G14" s="14">
        <v>0.98</v>
      </c>
      <c r="H14" s="14"/>
      <c r="I14" s="9">
        <v>1</v>
      </c>
      <c r="J14" s="9">
        <f t="shared" si="0"/>
        <v>0.98</v>
      </c>
    </row>
    <row r="15" spans="1:10" ht="12.6" customHeight="1" x14ac:dyDescent="0.2">
      <c r="A15" s="13">
        <v>10106003</v>
      </c>
      <c r="B15" s="13"/>
      <c r="C15" s="15" t="s">
        <v>8</v>
      </c>
      <c r="D15" s="15"/>
      <c r="E15" s="13" t="s">
        <v>42</v>
      </c>
      <c r="F15" s="13"/>
      <c r="G15" s="14">
        <v>0.98</v>
      </c>
      <c r="H15" s="14"/>
      <c r="I15" s="9">
        <v>0.84</v>
      </c>
      <c r="J15" s="9">
        <f t="shared" si="0"/>
        <v>0.82319999999999993</v>
      </c>
    </row>
    <row r="16" spans="1:10" ht="12.6" customHeight="1" x14ac:dyDescent="0.2">
      <c r="A16" s="13">
        <v>13201001</v>
      </c>
      <c r="B16" s="13"/>
      <c r="C16" s="15" t="s">
        <v>8</v>
      </c>
      <c r="D16" s="15"/>
      <c r="E16" s="13" t="s">
        <v>32</v>
      </c>
      <c r="F16" s="13"/>
      <c r="G16" s="14">
        <v>1.135</v>
      </c>
      <c r="H16" s="14"/>
      <c r="I16" s="9">
        <v>0.09</v>
      </c>
      <c r="J16" s="9">
        <f t="shared" si="0"/>
        <v>0.10214999999999999</v>
      </c>
    </row>
    <row r="17" spans="1:10" ht="21.6" customHeight="1" x14ac:dyDescent="0.2">
      <c r="A17" s="13">
        <v>39210100</v>
      </c>
      <c r="B17" s="13"/>
      <c r="C17" s="15" t="s">
        <v>8</v>
      </c>
      <c r="D17" s="15"/>
      <c r="E17" s="13" t="s">
        <v>46</v>
      </c>
      <c r="F17" s="13"/>
      <c r="G17" s="14">
        <v>3.7999999999999999E-2</v>
      </c>
      <c r="H17" s="14"/>
      <c r="I17" s="9">
        <v>4.68</v>
      </c>
      <c r="J17" s="9">
        <f t="shared" si="0"/>
        <v>0.17784</v>
      </c>
    </row>
    <row r="18" spans="1:10" ht="21.6" customHeight="1" x14ac:dyDescent="0.2">
      <c r="A18" s="13">
        <v>39110100</v>
      </c>
      <c r="B18" s="13"/>
      <c r="C18" s="15" t="s">
        <v>8</v>
      </c>
      <c r="D18" s="15"/>
      <c r="E18" s="13" t="s">
        <v>47</v>
      </c>
      <c r="F18" s="13"/>
      <c r="G18" s="14">
        <v>3.7999999999999999E-2</v>
      </c>
      <c r="H18" s="14"/>
      <c r="I18" s="9">
        <v>4.68</v>
      </c>
      <c r="J18" s="9">
        <f t="shared" si="0"/>
        <v>0.17784</v>
      </c>
    </row>
    <row r="19" spans="1:10" ht="35.4" customHeight="1" x14ac:dyDescent="0.2">
      <c r="A19" s="13">
        <v>13202007</v>
      </c>
      <c r="B19" s="13"/>
      <c r="C19" s="15" t="s">
        <v>8</v>
      </c>
      <c r="D19" s="15"/>
      <c r="E19" s="13" t="s">
        <v>48</v>
      </c>
      <c r="F19" s="13"/>
      <c r="G19" s="14">
        <v>0.23300000000000001</v>
      </c>
      <c r="H19" s="14"/>
      <c r="I19" s="9">
        <v>19.8</v>
      </c>
      <c r="J19" s="9">
        <f t="shared" si="0"/>
        <v>4.6134000000000004</v>
      </c>
    </row>
    <row r="20" spans="1:10" x14ac:dyDescent="0.2">
      <c r="A20" s="13">
        <v>13301002</v>
      </c>
      <c r="B20" s="13"/>
      <c r="C20" s="15" t="s">
        <v>8</v>
      </c>
      <c r="D20" s="15"/>
      <c r="E20" s="13" t="s">
        <v>33</v>
      </c>
      <c r="F20" s="13"/>
      <c r="G20" s="14">
        <v>1.395</v>
      </c>
      <c r="H20" s="14"/>
      <c r="I20" s="9">
        <v>0.04</v>
      </c>
      <c r="J20" s="9">
        <f t="shared" si="0"/>
        <v>5.5800000000000002E-2</v>
      </c>
    </row>
    <row r="21" spans="1:10" x14ac:dyDescent="0.2">
      <c r="A21" s="13">
        <v>13203101</v>
      </c>
      <c r="B21" s="13"/>
      <c r="C21" s="15" t="s">
        <v>8</v>
      </c>
      <c r="D21" s="15"/>
      <c r="E21" s="13" t="s">
        <v>49</v>
      </c>
      <c r="F21" s="13"/>
      <c r="G21" s="14">
        <v>0.11600000000000001</v>
      </c>
      <c r="H21" s="14"/>
      <c r="I21" s="9">
        <v>16.5</v>
      </c>
      <c r="J21" s="9">
        <f t="shared" si="0"/>
        <v>1.9140000000000001</v>
      </c>
    </row>
    <row r="22" spans="1:10" ht="24" customHeight="1" x14ac:dyDescent="0.2">
      <c r="A22" s="13">
        <v>35050184</v>
      </c>
      <c r="B22" s="13"/>
      <c r="C22" s="15" t="s">
        <v>9</v>
      </c>
      <c r="D22" s="15"/>
      <c r="E22" s="13" t="s">
        <v>50</v>
      </c>
      <c r="F22" s="13"/>
      <c r="G22" s="14">
        <v>0.26900000000000002</v>
      </c>
      <c r="H22" s="14"/>
      <c r="I22" s="9">
        <v>1.1399999999999999</v>
      </c>
      <c r="J22" s="9">
        <f t="shared" si="0"/>
        <v>0.30665999999999999</v>
      </c>
    </row>
    <row r="23" spans="1:10" ht="24.6" customHeight="1" x14ac:dyDescent="0.2">
      <c r="A23" s="13">
        <v>13302002</v>
      </c>
      <c r="B23" s="13"/>
      <c r="C23" s="15" t="s">
        <v>8</v>
      </c>
      <c r="D23" s="15"/>
      <c r="E23" s="13" t="s">
        <v>56</v>
      </c>
      <c r="F23" s="13"/>
      <c r="G23" s="14">
        <v>3.5000000000000001E-3</v>
      </c>
      <c r="H23" s="14"/>
      <c r="I23" s="9">
        <v>49.5</v>
      </c>
      <c r="J23" s="9">
        <f t="shared" si="0"/>
        <v>0.17325000000000002</v>
      </c>
    </row>
    <row r="24" spans="1:10" ht="9.9" customHeight="1" x14ac:dyDescent="0.2">
      <c r="A24" s="13">
        <v>13301004</v>
      </c>
      <c r="B24" s="13"/>
      <c r="C24" s="15" t="s">
        <v>8</v>
      </c>
      <c r="D24" s="15"/>
      <c r="E24" s="13" t="s">
        <v>38</v>
      </c>
      <c r="F24" s="13"/>
      <c r="G24" s="14">
        <v>3.9E-2</v>
      </c>
      <c r="H24" s="14"/>
      <c r="I24" s="9">
        <v>12.1</v>
      </c>
      <c r="J24" s="9">
        <f t="shared" si="0"/>
        <v>0.47189999999999999</v>
      </c>
    </row>
    <row r="25" spans="1:10" ht="9.9" customHeight="1" x14ac:dyDescent="0.2">
      <c r="A25" s="13">
        <v>13301005</v>
      </c>
      <c r="B25" s="13"/>
      <c r="C25" s="15" t="s">
        <v>8</v>
      </c>
      <c r="D25" s="15"/>
      <c r="E25" s="13" t="s">
        <v>39</v>
      </c>
      <c r="F25" s="13"/>
      <c r="G25" s="14">
        <v>3.7499999999999999E-2</v>
      </c>
      <c r="H25" s="14"/>
      <c r="I25" s="9">
        <v>0.32</v>
      </c>
      <c r="J25" s="9">
        <f t="shared" si="0"/>
        <v>1.2E-2</v>
      </c>
    </row>
    <row r="26" spans="1:10" ht="9.9" customHeight="1" x14ac:dyDescent="0.2">
      <c r="A26" s="13">
        <v>13301001</v>
      </c>
      <c r="B26" s="13"/>
      <c r="C26" s="15" t="s">
        <v>8</v>
      </c>
      <c r="D26" s="15"/>
      <c r="E26" s="13" t="s">
        <v>40</v>
      </c>
      <c r="F26" s="13"/>
      <c r="G26" s="14">
        <v>0.115</v>
      </c>
      <c r="H26" s="14"/>
      <c r="I26" s="9">
        <v>3.3</v>
      </c>
      <c r="J26" s="9">
        <f t="shared" si="0"/>
        <v>0.3795</v>
      </c>
    </row>
    <row r="27" spans="1:10" ht="12" customHeight="1" x14ac:dyDescent="0.2">
      <c r="A27" s="13">
        <v>13301008</v>
      </c>
      <c r="B27" s="13"/>
      <c r="C27" s="15" t="s">
        <v>8</v>
      </c>
      <c r="D27" s="15"/>
      <c r="E27" s="13" t="s">
        <v>43</v>
      </c>
      <c r="F27" s="13"/>
      <c r="G27" s="14">
        <v>0.26900000000000002</v>
      </c>
      <c r="H27" s="14"/>
      <c r="I27" s="9">
        <v>0.56999999999999995</v>
      </c>
      <c r="J27" s="9">
        <f t="shared" si="0"/>
        <v>0.15332999999999999</v>
      </c>
    </row>
    <row r="28" spans="1:10" ht="12" customHeight="1" x14ac:dyDescent="0.2">
      <c r="A28" s="13">
        <v>13301007</v>
      </c>
      <c r="B28" s="13"/>
      <c r="C28" s="15" t="s">
        <v>8</v>
      </c>
      <c r="D28" s="15"/>
      <c r="E28" s="13" t="s">
        <v>34</v>
      </c>
      <c r="F28" s="13"/>
      <c r="G28" s="14">
        <v>0.26900000000000002</v>
      </c>
      <c r="H28" s="14"/>
      <c r="I28" s="9">
        <v>0.08</v>
      </c>
      <c r="J28" s="9">
        <f t="shared" si="0"/>
        <v>2.1520000000000001E-2</v>
      </c>
    </row>
    <row r="29" spans="1:10" ht="21.6" customHeight="1" x14ac:dyDescent="0.2">
      <c r="A29" s="13">
        <v>39310100</v>
      </c>
      <c r="B29" s="13"/>
      <c r="C29" s="15" t="s">
        <v>8</v>
      </c>
      <c r="D29" s="15"/>
      <c r="E29" s="13" t="s">
        <v>51</v>
      </c>
      <c r="F29" s="13"/>
      <c r="G29" s="14">
        <v>4.0000000000000001E-3</v>
      </c>
      <c r="H29" s="14"/>
      <c r="I29" s="9">
        <v>28.6</v>
      </c>
      <c r="J29" s="9">
        <f t="shared" si="0"/>
        <v>0.1144</v>
      </c>
    </row>
    <row r="30" spans="1:10" ht="22.8" customHeight="1" x14ac:dyDescent="0.2">
      <c r="A30" s="13">
        <v>12001001</v>
      </c>
      <c r="B30" s="13"/>
      <c r="C30" s="15" t="s">
        <v>8</v>
      </c>
      <c r="D30" s="15"/>
      <c r="E30" s="13" t="s">
        <v>57</v>
      </c>
      <c r="F30" s="13"/>
      <c r="G30" s="14">
        <v>1.111</v>
      </c>
      <c r="H30" s="14"/>
      <c r="I30" s="9">
        <v>2.0499999999999998</v>
      </c>
      <c r="J30" s="9">
        <f t="shared" si="0"/>
        <v>2.2775499999999997</v>
      </c>
    </row>
    <row r="31" spans="1:10" ht="21.6" customHeight="1" x14ac:dyDescent="0.2">
      <c r="A31" s="13">
        <v>39510100</v>
      </c>
      <c r="B31" s="13"/>
      <c r="C31" s="15" t="s">
        <v>8</v>
      </c>
      <c r="D31" s="15"/>
      <c r="E31" s="13" t="s">
        <v>52</v>
      </c>
      <c r="F31" s="13"/>
      <c r="G31" s="14">
        <v>0.01</v>
      </c>
      <c r="H31" s="14"/>
      <c r="I31" s="9">
        <v>22.1</v>
      </c>
      <c r="J31" s="9">
        <f t="shared" si="0"/>
        <v>0.22100000000000003</v>
      </c>
    </row>
    <row r="32" spans="1:10" ht="21.6" customHeight="1" x14ac:dyDescent="0.2">
      <c r="A32" s="13">
        <v>39610100</v>
      </c>
      <c r="B32" s="13"/>
      <c r="C32" s="15" t="s">
        <v>8</v>
      </c>
      <c r="D32" s="15"/>
      <c r="E32" s="13" t="s">
        <v>53</v>
      </c>
      <c r="F32" s="13"/>
      <c r="G32" s="14">
        <v>3.0000000000000001E-3</v>
      </c>
      <c r="H32" s="14"/>
      <c r="I32" s="9">
        <v>22.1</v>
      </c>
      <c r="J32" s="9">
        <f t="shared" si="0"/>
        <v>6.6300000000000012E-2</v>
      </c>
    </row>
    <row r="33" spans="1:10" ht="13.5" customHeight="1" x14ac:dyDescent="0.2">
      <c r="A33" s="15"/>
      <c r="B33" s="15"/>
      <c r="C33" s="15"/>
      <c r="D33" s="15"/>
      <c r="E33" s="15"/>
      <c r="F33" s="15"/>
      <c r="G33" s="23" t="s">
        <v>10</v>
      </c>
      <c r="H33" s="23"/>
      <c r="I33" s="23"/>
      <c r="J33" s="10">
        <f>SUM(J10:J32)</f>
        <v>45.047020000000003</v>
      </c>
    </row>
    <row r="34" spans="1:10" ht="13.5" customHeight="1" x14ac:dyDescent="0.2">
      <c r="A34" s="15">
        <v>2</v>
      </c>
      <c r="B34" s="15"/>
      <c r="C34" s="15"/>
      <c r="D34" s="15"/>
      <c r="E34" s="13" t="s">
        <v>11</v>
      </c>
      <c r="F34" s="13"/>
      <c r="G34" s="13"/>
      <c r="H34" s="13"/>
      <c r="I34" s="8"/>
      <c r="J34" s="8"/>
    </row>
    <row r="35" spans="1:10" ht="13.5" customHeight="1" x14ac:dyDescent="0.2">
      <c r="A35" s="16" t="s">
        <v>12</v>
      </c>
      <c r="B35" s="16"/>
      <c r="C35" s="24" t="s">
        <v>13</v>
      </c>
      <c r="D35" s="24"/>
      <c r="E35" s="16" t="s">
        <v>14</v>
      </c>
      <c r="F35" s="16"/>
      <c r="G35" s="14">
        <v>0.8</v>
      </c>
      <c r="H35" s="14"/>
      <c r="I35" s="9">
        <v>23.08</v>
      </c>
      <c r="J35" s="9">
        <f>G35*I35</f>
        <v>18.463999999999999</v>
      </c>
    </row>
    <row r="36" spans="1:10" ht="13.5" customHeight="1" x14ac:dyDescent="0.2">
      <c r="A36" s="16" t="s">
        <v>15</v>
      </c>
      <c r="B36" s="16"/>
      <c r="C36" s="24" t="s">
        <v>16</v>
      </c>
      <c r="D36" s="24"/>
      <c r="E36" s="16" t="s">
        <v>17</v>
      </c>
      <c r="F36" s="16"/>
      <c r="G36" s="25">
        <v>0.85</v>
      </c>
      <c r="H36" s="25"/>
      <c r="I36" s="11">
        <v>21.68</v>
      </c>
      <c r="J36" s="9">
        <f>G36*I36</f>
        <v>18.428000000000001</v>
      </c>
    </row>
    <row r="37" spans="1:10" ht="13.5" customHeight="1" x14ac:dyDescent="0.2">
      <c r="A37" s="15"/>
      <c r="B37" s="15"/>
      <c r="C37" s="15"/>
      <c r="D37" s="15"/>
      <c r="E37" s="15"/>
      <c r="F37" s="15"/>
      <c r="G37" s="23" t="s">
        <v>18</v>
      </c>
      <c r="H37" s="23"/>
      <c r="I37" s="23"/>
      <c r="J37" s="10">
        <f>SUM(J35:J36)</f>
        <v>36.891999999999996</v>
      </c>
    </row>
    <row r="38" spans="1:10" ht="13.5" customHeight="1" x14ac:dyDescent="0.2">
      <c r="A38" s="37"/>
      <c r="B38" s="37"/>
      <c r="C38" s="37"/>
      <c r="D38" s="37"/>
      <c r="E38" s="38"/>
      <c r="F38" s="38"/>
      <c r="G38" s="38"/>
      <c r="H38" s="38"/>
      <c r="I38" s="2"/>
      <c r="J38" s="2"/>
    </row>
    <row r="39" spans="1:10" ht="13.5" customHeight="1" x14ac:dyDescent="0.2">
      <c r="A39" s="39"/>
      <c r="B39" s="39"/>
      <c r="C39" s="40"/>
      <c r="D39" s="40"/>
      <c r="E39" s="39"/>
      <c r="F39" s="39"/>
      <c r="G39" s="41"/>
      <c r="H39" s="41"/>
      <c r="I39" s="1"/>
      <c r="J39" s="1"/>
    </row>
    <row r="40" spans="1:10" ht="13.5" customHeight="1" x14ac:dyDescent="0.2">
      <c r="A40" s="31" t="s">
        <v>35</v>
      </c>
      <c r="B40" s="31"/>
      <c r="C40" s="32"/>
      <c r="D40" s="32"/>
      <c r="E40" s="33"/>
      <c r="F40" s="33"/>
      <c r="G40" s="34"/>
      <c r="H40" s="34"/>
      <c r="I40" s="35"/>
      <c r="J40" s="3">
        <f>J33+J37</f>
        <v>81.939019999999999</v>
      </c>
    </row>
    <row r="43" spans="1:10" ht="15.6" customHeight="1" x14ac:dyDescent="0.2">
      <c r="A43" s="36" t="s">
        <v>19</v>
      </c>
      <c r="B43" s="36"/>
      <c r="C43" s="36"/>
      <c r="D43" s="36"/>
      <c r="E43" s="36"/>
      <c r="F43" s="36" t="s">
        <v>20</v>
      </c>
      <c r="G43" s="36"/>
      <c r="H43" s="36" t="s">
        <v>21</v>
      </c>
      <c r="I43" s="36"/>
      <c r="J43" s="4" t="s">
        <v>22</v>
      </c>
    </row>
    <row r="44" spans="1:10" ht="13.5" customHeight="1" x14ac:dyDescent="0.2">
      <c r="A44" s="30" t="s">
        <v>23</v>
      </c>
      <c r="B44" s="30"/>
      <c r="C44" s="30"/>
      <c r="D44" s="30"/>
      <c r="E44" s="30"/>
      <c r="F44" s="27">
        <v>112011</v>
      </c>
      <c r="G44" s="27"/>
      <c r="H44" s="27">
        <v>112011</v>
      </c>
      <c r="I44" s="27"/>
      <c r="J44" s="27" t="s">
        <v>24</v>
      </c>
    </row>
    <row r="45" spans="1:10" ht="13.5" customHeight="1" x14ac:dyDescent="0.2">
      <c r="A45" s="29" t="s">
        <v>25</v>
      </c>
      <c r="B45" s="29"/>
      <c r="C45" s="29"/>
      <c r="D45" s="29"/>
      <c r="E45" s="29"/>
      <c r="F45" s="28"/>
      <c r="G45" s="28"/>
      <c r="H45" s="28"/>
      <c r="I45" s="28"/>
      <c r="J45" s="28"/>
    </row>
    <row r="46" spans="1:10" ht="13.5" customHeight="1" x14ac:dyDescent="0.2">
      <c r="A46" s="30" t="s">
        <v>26</v>
      </c>
      <c r="B46" s="30"/>
      <c r="C46" s="30"/>
      <c r="D46" s="30"/>
      <c r="E46" s="30"/>
      <c r="F46" s="27">
        <v>122006</v>
      </c>
      <c r="G46" s="27"/>
      <c r="H46" s="27">
        <v>122007</v>
      </c>
      <c r="I46" s="27"/>
      <c r="J46" s="27" t="s">
        <v>27</v>
      </c>
    </row>
    <row r="47" spans="1:10" ht="13.2" customHeight="1" x14ac:dyDescent="0.2">
      <c r="A47" s="29" t="s">
        <v>28</v>
      </c>
      <c r="B47" s="29"/>
      <c r="C47" s="29"/>
      <c r="D47" s="29"/>
      <c r="E47" s="29"/>
      <c r="F47" s="28"/>
      <c r="G47" s="28"/>
      <c r="H47" s="28"/>
      <c r="I47" s="28"/>
      <c r="J47" s="28"/>
    </row>
    <row r="50" spans="1:10" ht="11.25" customHeight="1" x14ac:dyDescent="0.2">
      <c r="A50" s="26" t="s">
        <v>29</v>
      </c>
      <c r="B50" s="26"/>
      <c r="C50" s="26"/>
      <c r="D50" s="26"/>
      <c r="E50" s="26"/>
      <c r="F50" s="26"/>
      <c r="G50" s="26"/>
      <c r="H50" s="26"/>
      <c r="I50" s="26"/>
      <c r="J50" s="26"/>
    </row>
    <row r="51" spans="1:10" ht="11.25" customHeight="1" x14ac:dyDescent="0.2">
      <c r="A51" s="26" t="s">
        <v>30</v>
      </c>
      <c r="B51" s="26"/>
      <c r="C51" s="26"/>
      <c r="D51" s="26"/>
      <c r="E51" s="26"/>
      <c r="F51" s="26"/>
      <c r="G51" s="26"/>
      <c r="H51" s="26"/>
      <c r="I51" s="26"/>
      <c r="J51" s="26"/>
    </row>
    <row r="52" spans="1:10" ht="11.25" customHeight="1" x14ac:dyDescent="0.2">
      <c r="A52" s="26" t="s">
        <v>31</v>
      </c>
      <c r="B52" s="26"/>
      <c r="C52" s="26"/>
      <c r="D52" s="26"/>
      <c r="E52" s="26"/>
      <c r="F52" s="26"/>
      <c r="G52" s="26"/>
      <c r="H52" s="26"/>
      <c r="I52" s="26"/>
      <c r="J52" s="26"/>
    </row>
  </sheetData>
  <mergeCells count="147">
    <mergeCell ref="A16:B16"/>
    <mergeCell ref="C16:D16"/>
    <mergeCell ref="E16:F16"/>
    <mergeCell ref="G16:H16"/>
    <mergeCell ref="A24:B24"/>
    <mergeCell ref="C24:D24"/>
    <mergeCell ref="E24:F24"/>
    <mergeCell ref="G24:H24"/>
    <mergeCell ref="A22:B22"/>
    <mergeCell ref="C22:D22"/>
    <mergeCell ref="E22:F22"/>
    <mergeCell ref="G22:H22"/>
    <mergeCell ref="A19:B19"/>
    <mergeCell ref="E19:F19"/>
    <mergeCell ref="G19:H19"/>
    <mergeCell ref="C21:D21"/>
    <mergeCell ref="E21:F21"/>
    <mergeCell ref="G21:H21"/>
    <mergeCell ref="A20:B20"/>
    <mergeCell ref="C20:D20"/>
    <mergeCell ref="E20:F20"/>
    <mergeCell ref="G20:H20"/>
    <mergeCell ref="C19:D19"/>
    <mergeCell ref="A21:B21"/>
    <mergeCell ref="A28:B28"/>
    <mergeCell ref="C28:D28"/>
    <mergeCell ref="E28:F28"/>
    <mergeCell ref="G28:H28"/>
    <mergeCell ref="A27:B27"/>
    <mergeCell ref="C27:D27"/>
    <mergeCell ref="E27:F27"/>
    <mergeCell ref="G27:H27"/>
    <mergeCell ref="A51:J51"/>
    <mergeCell ref="A37:B37"/>
    <mergeCell ref="C37:D37"/>
    <mergeCell ref="E37:F37"/>
    <mergeCell ref="G37:I37"/>
    <mergeCell ref="A38:B38"/>
    <mergeCell ref="C38:D38"/>
    <mergeCell ref="E38:H38"/>
    <mergeCell ref="A39:B39"/>
    <mergeCell ref="C39:D39"/>
    <mergeCell ref="E39:F39"/>
    <mergeCell ref="G39:H39"/>
    <mergeCell ref="A34:B34"/>
    <mergeCell ref="C34:D34"/>
    <mergeCell ref="E34:H34"/>
    <mergeCell ref="A35:B35"/>
    <mergeCell ref="A52:J52"/>
    <mergeCell ref="J44:J45"/>
    <mergeCell ref="A45:E45"/>
    <mergeCell ref="A46:E46"/>
    <mergeCell ref="F46:G47"/>
    <mergeCell ref="H46:I47"/>
    <mergeCell ref="J46:J47"/>
    <mergeCell ref="A47:E47"/>
    <mergeCell ref="A40:F40"/>
    <mergeCell ref="G40:I40"/>
    <mergeCell ref="A43:E43"/>
    <mergeCell ref="F43:G43"/>
    <mergeCell ref="H43:I43"/>
    <mergeCell ref="A44:E44"/>
    <mergeCell ref="F44:G45"/>
    <mergeCell ref="H44:I45"/>
    <mergeCell ref="A50:J50"/>
    <mergeCell ref="C35:D35"/>
    <mergeCell ref="E35:F35"/>
    <mergeCell ref="G35:H35"/>
    <mergeCell ref="A36:B36"/>
    <mergeCell ref="C36:D36"/>
    <mergeCell ref="E36:F36"/>
    <mergeCell ref="G36:H36"/>
    <mergeCell ref="A33:B33"/>
    <mergeCell ref="C33:D33"/>
    <mergeCell ref="E33:F33"/>
    <mergeCell ref="G33:I33"/>
    <mergeCell ref="A29:B29"/>
    <mergeCell ref="A30:B30"/>
    <mergeCell ref="A31:B31"/>
    <mergeCell ref="A32:B32"/>
    <mergeCell ref="C29:D29"/>
    <mergeCell ref="C30:D30"/>
    <mergeCell ref="C31:D31"/>
    <mergeCell ref="C32:D32"/>
    <mergeCell ref="E29:F29"/>
    <mergeCell ref="E32:F32"/>
    <mergeCell ref="E31:F31"/>
    <mergeCell ref="E30:F30"/>
    <mergeCell ref="G29:H29"/>
    <mergeCell ref="G26:H26"/>
    <mergeCell ref="E26:F26"/>
    <mergeCell ref="C26:D26"/>
    <mergeCell ref="A26:B26"/>
    <mergeCell ref="G32:H32"/>
    <mergeCell ref="G31:H31"/>
    <mergeCell ref="G30:H30"/>
    <mergeCell ref="A10:B10"/>
    <mergeCell ref="C10:D10"/>
    <mergeCell ref="E10:F10"/>
    <mergeCell ref="G10:H10"/>
    <mergeCell ref="A18:B18"/>
    <mergeCell ref="C18:D18"/>
    <mergeCell ref="E18:F18"/>
    <mergeCell ref="G18:H18"/>
    <mergeCell ref="A23:B23"/>
    <mergeCell ref="C23:D23"/>
    <mergeCell ref="E23:F23"/>
    <mergeCell ref="G23:H23"/>
    <mergeCell ref="A25:B25"/>
    <mergeCell ref="C25:D25"/>
    <mergeCell ref="E25:F25"/>
    <mergeCell ref="G25:H25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E11:F11"/>
    <mergeCell ref="G11:H11"/>
    <mergeCell ref="A13:B13"/>
    <mergeCell ref="C13:D13"/>
    <mergeCell ref="E13:F13"/>
    <mergeCell ref="G13:H13"/>
    <mergeCell ref="A17:B17"/>
    <mergeCell ref="C17:D17"/>
    <mergeCell ref="E17:F17"/>
    <mergeCell ref="A15:B15"/>
    <mergeCell ref="C15:D15"/>
    <mergeCell ref="E15:F15"/>
    <mergeCell ref="G15:H15"/>
    <mergeCell ref="A11:B11"/>
    <mergeCell ref="C11:D11"/>
    <mergeCell ref="A12:B12"/>
    <mergeCell ref="C12:D12"/>
    <mergeCell ref="E12:F12"/>
    <mergeCell ref="G12:H12"/>
    <mergeCell ref="G17:H17"/>
    <mergeCell ref="A14:B14"/>
    <mergeCell ref="C14:D14"/>
    <mergeCell ref="E14:F14"/>
    <mergeCell ref="G14:H14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2026-06-30T10:59:22Z</cp:lastPrinted>
  <dcterms:created xsi:type="dcterms:W3CDTF">2026-03-30T06:21:31Z</dcterms:created>
  <dcterms:modified xsi:type="dcterms:W3CDTF">2026-09-11T06:23:50Z</dcterms:modified>
</cp:coreProperties>
</file>